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97377\Desktop\Office Spend\"/>
    </mc:Choice>
  </mc:AlternateContent>
  <xr:revisionPtr revIDLastSave="0" documentId="13_ncr:1_{47A6C7C0-02EB-4905-B322-F01103E080E7}" xr6:coauthVersionLast="47" xr6:coauthVersionMax="47" xr10:uidLastSave="{00000000-0000-0000-0000-000000000000}"/>
  <bookViews>
    <workbookView xWindow="4110" yWindow="4110" windowWidth="21600" windowHeight="11295" xr2:uid="{00000000-000D-0000-FFFF-FFFF00000000}"/>
  </bookViews>
  <sheets>
    <sheet name="Taflen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1" i="1"/>
  <c r="G3" i="1"/>
  <c r="G28" i="1" s="1"/>
  <c r="C3" i="1"/>
  <c r="F28" i="1"/>
  <c r="E28" i="1"/>
  <c r="D28" i="1"/>
  <c r="C28" i="1"/>
  <c r="F19" i="1"/>
  <c r="E19" i="1"/>
  <c r="D19" i="1"/>
  <c r="C19" i="1"/>
  <c r="F11" i="1"/>
  <c r="E11" i="1"/>
  <c r="D11" i="1"/>
  <c r="C11" i="1"/>
  <c r="F3" i="1"/>
  <c r="E3" i="1"/>
  <c r="D3" i="1"/>
</calcChain>
</file>

<file path=xl/sharedStrings.xml><?xml version="1.0" encoding="utf-8"?>
<sst xmlns="http://schemas.openxmlformats.org/spreadsheetml/2006/main" count="51" uniqueCount="27">
  <si>
    <t xml:space="preserve">               T08003</t>
  </si>
  <si>
    <r>
      <rPr>
        <b/>
        <sz val="11"/>
        <color rgb="FF000000"/>
        <rFont val="Calibri"/>
        <family val="2"/>
      </rPr>
      <t>TŶ RUSSELL, Y RHYL</t>
    </r>
  </si>
  <si>
    <r>
      <rPr>
        <sz val="11"/>
        <color rgb="FF000000"/>
        <rFont val="Calibri"/>
        <family val="2"/>
      </rPr>
      <t>CONTRACTWYR *  TRWSIO A CHYNNAL A CHADW CYFFREDINOL</t>
    </r>
  </si>
  <si>
    <r>
      <rPr>
        <sz val="11"/>
        <color rgb="FF000000"/>
        <rFont val="Calibri"/>
        <family val="2"/>
      </rPr>
      <t>CONTRACTWYR * EITEMAU WEDI’U TREFNU</t>
    </r>
  </si>
  <si>
    <r>
      <rPr>
        <sz val="11"/>
        <color rgb="FF000000"/>
        <rFont val="Calibri"/>
        <family val="2"/>
      </rPr>
      <t>CYTUNDEBAU GWASANAETH</t>
    </r>
  </si>
  <si>
    <r>
      <rPr>
        <sz val="11"/>
        <color rgb="FF000000"/>
        <rFont val="Calibri"/>
        <family val="2"/>
      </rPr>
      <t>TRWSIO A CHYNNAL A CHADW * CONTRACTWYR</t>
    </r>
  </si>
  <si>
    <t xml:space="preserve">                  121R</t>
  </si>
  <si>
    <r>
      <rPr>
        <sz val="11"/>
        <color rgb="FF000000"/>
        <rFont val="Calibri"/>
        <family val="2"/>
      </rPr>
      <t>AD-DALIADAU TRWSIO A CHYNNAL A CHADW</t>
    </r>
  </si>
  <si>
    <t xml:space="preserve">                  131R</t>
  </si>
  <si>
    <r>
      <rPr>
        <sz val="11"/>
        <color rgb="FF000000"/>
        <rFont val="Calibri"/>
        <family val="2"/>
      </rPr>
      <t>AD-DALIADAU CYNNAL A CHADW TIROEDD</t>
    </r>
  </si>
  <si>
    <t xml:space="preserve">               T08025</t>
  </si>
  <si>
    <r>
      <rPr>
        <b/>
        <sz val="11"/>
        <color rgb="FF000000"/>
        <rFont val="Calibri"/>
        <family val="2"/>
      </rPr>
      <t>CALEDFRYN, DINBYCH</t>
    </r>
  </si>
  <si>
    <t xml:space="preserve">               T08036</t>
  </si>
  <si>
    <r>
      <rPr>
        <b/>
        <sz val="11"/>
        <color rgb="FF000000"/>
        <rFont val="Calibri"/>
        <family val="2"/>
      </rPr>
      <t>NEUADD Y SIR, RHUTHUN</t>
    </r>
  </si>
  <si>
    <t>2022-23</t>
  </si>
  <si>
    <t>2021-22</t>
  </si>
  <si>
    <t>2019-20</t>
  </si>
  <si>
    <t>2020-21</t>
  </si>
  <si>
    <r>
      <rPr>
        <sz val="11"/>
        <color rgb="FF000000"/>
        <rFont val="Calibri"/>
        <family val="2"/>
      </rPr>
      <t>CYNNAL A CHADW TIROEDD * DSO</t>
    </r>
  </si>
  <si>
    <r>
      <rPr>
        <b/>
        <sz val="11"/>
        <color rgb="FF000000"/>
        <rFont val="Calibri"/>
        <family val="2"/>
      </rPr>
      <t>CYFANSWM</t>
    </r>
  </si>
  <si>
    <r>
      <rPr>
        <sz val="11"/>
        <color rgb="FF000000"/>
        <rFont val="Calibri"/>
        <family val="2"/>
      </rPr>
      <t xml:space="preserve">                  1111</t>
    </r>
  </si>
  <si>
    <r>
      <rPr>
        <sz val="11"/>
        <color rgb="FF000000"/>
        <rFont val="Calibri"/>
        <family val="2"/>
      </rPr>
      <t xml:space="preserve">                  1117</t>
    </r>
  </si>
  <si>
    <r>
      <rPr>
        <sz val="11"/>
        <color rgb="FF000000"/>
        <rFont val="Calibri"/>
        <family val="2"/>
      </rPr>
      <t xml:space="preserve">                  1119</t>
    </r>
  </si>
  <si>
    <r>
      <rPr>
        <sz val="11"/>
        <color rgb="FF000000"/>
        <rFont val="Calibri"/>
        <family val="2"/>
      </rPr>
      <t xml:space="preserve">                  1211</t>
    </r>
  </si>
  <si>
    <r>
      <rPr>
        <sz val="11"/>
        <color rgb="FF000000"/>
        <rFont val="Calibri"/>
        <family val="2"/>
      </rPr>
      <t xml:space="preserve">                  1312</t>
    </r>
  </si>
  <si>
    <t>2024-25</t>
  </si>
  <si>
    <t>Gwerthwyd Caledfryn ar 31 Mawrth 2025, felly ni fydd unrhyw ddata ar gyfer y safle hwn yn y dyfodol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</si>
</sst>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/>
    <xf numFmtId="4" fontId="1" fillId="2" borderId="3" xfId="0" applyNumberFormat="1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/>
    <xf numFmtId="0" fontId="0" fillId="0" borderId="0" xfId="0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4" fontId="1" fillId="2" borderId="11" xfId="0" applyNumberFormat="1" applyFont="1" applyFill="1" applyBorder="1" applyAlignment="1" applyProtection="1">
      <alignment horizontal="left" vertical="center"/>
      <protection locked="0"/>
    </xf>
    <xf numFmtId="164" fontId="1" fillId="2" borderId="3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 applyAlignment="1" applyProtection="1">
      <alignment horizontal="right"/>
      <protection locked="0"/>
    </xf>
    <xf numFmtId="4" fontId="0" fillId="0" borderId="12" xfId="0" applyNumberFormat="1" applyBorder="1" applyAlignment="1" applyProtection="1">
      <alignment horizontal="left" vertical="center"/>
      <protection locked="0"/>
    </xf>
    <xf numFmtId="4" fontId="0" fillId="0" borderId="1" xfId="0" applyNumberFormat="1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39" fontId="0" fillId="0" borderId="1" xfId="0" applyNumberFormat="1" applyBorder="1" applyAlignment="1" applyProtection="1">
      <alignment horizontal="right"/>
      <protection locked="0"/>
    </xf>
    <xf numFmtId="39" fontId="0" fillId="0" borderId="8" xfId="0" applyNumberFormat="1" applyBorder="1" applyAlignment="1" applyProtection="1">
      <alignment horizontal="right"/>
      <protection locked="0"/>
    </xf>
    <xf numFmtId="4" fontId="0" fillId="0" borderId="13" xfId="0" applyNumberFormat="1" applyBorder="1" applyAlignment="1" applyProtection="1">
      <alignment horizontal="left" vertical="center"/>
      <protection locked="0"/>
    </xf>
    <xf numFmtId="4" fontId="0" fillId="0" borderId="2" xfId="0" applyNumberFormat="1" applyBorder="1" applyAlignment="1" applyProtection="1">
      <alignment horizontal="left" vertical="center"/>
      <protection locked="0"/>
    </xf>
    <xf numFmtId="164" fontId="0" fillId="0" borderId="2" xfId="0" applyNumberFormat="1" applyBorder="1" applyAlignment="1" applyProtection="1">
      <alignment horizontal="right"/>
      <protection locked="0"/>
    </xf>
    <xf numFmtId="39" fontId="0" fillId="0" borderId="2" xfId="0" applyNumberFormat="1" applyBorder="1" applyAlignment="1" applyProtection="1">
      <alignment horizontal="right"/>
      <protection locked="0"/>
    </xf>
    <xf numFmtId="39" fontId="0" fillId="0" borderId="7" xfId="0" applyNumberFormat="1" applyBorder="1" applyAlignment="1" applyProtection="1">
      <alignment horizontal="right"/>
      <protection locked="0"/>
    </xf>
    <xf numFmtId="4" fontId="0" fillId="0" borderId="0" xfId="0" applyNumberFormat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right"/>
      <protection locked="0"/>
    </xf>
    <xf numFmtId="39" fontId="0" fillId="0" borderId="0" xfId="0" applyNumberFormat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left" vertical="center"/>
      <protection locked="0"/>
    </xf>
    <xf numFmtId="4" fontId="0" fillId="0" borderId="6" xfId="0" applyNumberFormat="1" applyBorder="1" applyAlignment="1" applyProtection="1">
      <alignment horizontal="left" vertical="center"/>
      <protection locked="0"/>
    </xf>
    <xf numFmtId="164" fontId="0" fillId="0" borderId="6" xfId="0" applyNumberFormat="1" applyBorder="1" applyAlignment="1" applyProtection="1">
      <alignment horizontal="right"/>
      <protection locked="0"/>
    </xf>
    <xf numFmtId="39" fontId="0" fillId="0" borderId="6" xfId="0" applyNumberFormat="1" applyBorder="1" applyAlignment="1" applyProtection="1">
      <alignment horizontal="right"/>
      <protection locked="0"/>
    </xf>
    <xf numFmtId="39" fontId="0" fillId="0" borderId="16" xfId="0" applyNumberFormat="1" applyBorder="1" applyAlignment="1" applyProtection="1">
      <alignment horizontal="right"/>
      <protection locked="0"/>
    </xf>
    <xf numFmtId="4" fontId="1" fillId="2" borderId="5" xfId="0" applyNumberFormat="1" applyFont="1" applyFill="1" applyBorder="1"/>
    <xf numFmtId="4" fontId="1" fillId="2" borderId="15" xfId="0" applyNumberFormat="1" applyFont="1" applyFill="1" applyBorder="1"/>
    <xf numFmtId="0" fontId="0" fillId="0" borderId="0" xfId="0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28"/>
  <sheetViews>
    <sheetView tabSelected="1" workbookViewId="0">
      <pane ySplit="1" topLeftCell="A2" activePane="bottomLeft" state="frozen"/>
      <selection pane="bottomLeft" activeCell="J17" sqref="J17"/>
    </sheetView>
  </sheetViews>
  <sheetFormatPr defaultColWidth="9.140625" defaultRowHeight="15" x14ac:dyDescent="0.25"/>
  <cols>
    <col min="1" max="1" width="18.7109375" customWidth="1"/>
    <col min="2" max="2" width="44.140625" customWidth="1"/>
    <col min="3" max="6" width="14.5703125" customWidth="1"/>
    <col min="7" max="7" width="12.28515625" customWidth="1"/>
  </cols>
  <sheetData>
    <row r="1" spans="1:8" ht="25.5" customHeight="1" thickBot="1" x14ac:dyDescent="0.3">
      <c r="A1" s="31"/>
      <c r="B1" s="31"/>
      <c r="C1" s="7" t="s">
        <v>16</v>
      </c>
      <c r="D1" s="7" t="s">
        <v>17</v>
      </c>
      <c r="E1" s="7" t="s">
        <v>15</v>
      </c>
      <c r="F1" s="7" t="s">
        <v>14</v>
      </c>
      <c r="G1" s="7" t="s">
        <v>25</v>
      </c>
    </row>
    <row r="2" spans="1:8" ht="15.75" thickBot="1" x14ac:dyDescent="0.3">
      <c r="A2" s="6"/>
      <c r="B2" s="6"/>
      <c r="C2" s="1"/>
      <c r="D2" s="1"/>
      <c r="E2" s="1"/>
      <c r="F2" s="1"/>
      <c r="G2" s="1"/>
    </row>
    <row r="3" spans="1:8" s="2" customFormat="1" x14ac:dyDescent="0.25">
      <c r="A3" s="8" t="s">
        <v>0</v>
      </c>
      <c r="B3" s="3" t="s">
        <v>1</v>
      </c>
      <c r="C3" s="9">
        <f>SUM(C4:C9)</f>
        <v>24084.539999999997</v>
      </c>
      <c r="D3" s="9">
        <f t="shared" ref="D3:G3" si="0">SUM(D4:D9)</f>
        <v>14668.29</v>
      </c>
      <c r="E3" s="9">
        <f t="shared" si="0"/>
        <v>14159.38</v>
      </c>
      <c r="F3" s="10">
        <f t="shared" si="0"/>
        <v>21721.83</v>
      </c>
      <c r="G3" s="10">
        <f t="shared" si="0"/>
        <v>23759.03</v>
      </c>
    </row>
    <row r="4" spans="1:8" x14ac:dyDescent="0.25">
      <c r="A4" s="11" t="s">
        <v>20</v>
      </c>
      <c r="B4" s="12" t="s">
        <v>2</v>
      </c>
      <c r="C4" s="13">
        <v>0</v>
      </c>
      <c r="D4" s="14">
        <v>4500</v>
      </c>
      <c r="E4" s="13">
        <v>0</v>
      </c>
      <c r="F4" s="15">
        <v>0</v>
      </c>
      <c r="G4" s="15">
        <v>695</v>
      </c>
    </row>
    <row r="5" spans="1:8" x14ac:dyDescent="0.25">
      <c r="A5" s="11" t="s">
        <v>21</v>
      </c>
      <c r="B5" s="12" t="s">
        <v>3</v>
      </c>
      <c r="C5" s="13">
        <v>5778.53</v>
      </c>
      <c r="D5" s="14">
        <v>3844.4</v>
      </c>
      <c r="E5" s="13">
        <v>0</v>
      </c>
      <c r="F5" s="15">
        <v>0</v>
      </c>
      <c r="G5" s="15">
        <v>0</v>
      </c>
    </row>
    <row r="6" spans="1:8" x14ac:dyDescent="0.25">
      <c r="A6" s="11" t="s">
        <v>22</v>
      </c>
      <c r="B6" s="12" t="s">
        <v>4</v>
      </c>
      <c r="C6" s="13">
        <v>0</v>
      </c>
      <c r="D6" s="14">
        <v>572.11</v>
      </c>
      <c r="E6" s="13">
        <v>1570.75</v>
      </c>
      <c r="F6" s="15">
        <v>1662</v>
      </c>
      <c r="G6" s="15">
        <v>2157</v>
      </c>
    </row>
    <row r="7" spans="1:8" x14ac:dyDescent="0.25">
      <c r="A7" s="11" t="s">
        <v>23</v>
      </c>
      <c r="B7" s="12" t="s">
        <v>5</v>
      </c>
      <c r="C7" s="13">
        <v>16469.73</v>
      </c>
      <c r="D7" s="14">
        <v>3616.78</v>
      </c>
      <c r="E7" s="13">
        <v>10453.629999999999</v>
      </c>
      <c r="F7" s="15">
        <v>17924.830000000002</v>
      </c>
      <c r="G7" s="15">
        <v>18280.59</v>
      </c>
    </row>
    <row r="8" spans="1:8" x14ac:dyDescent="0.25">
      <c r="A8" s="11" t="s">
        <v>6</v>
      </c>
      <c r="B8" s="12" t="s">
        <v>7</v>
      </c>
      <c r="C8" s="13">
        <v>0</v>
      </c>
      <c r="D8" s="14">
        <v>0</v>
      </c>
      <c r="E8" s="13">
        <v>0</v>
      </c>
      <c r="F8" s="15">
        <v>0</v>
      </c>
      <c r="G8" s="15">
        <v>0</v>
      </c>
    </row>
    <row r="9" spans="1:8" ht="15.75" thickBot="1" x14ac:dyDescent="0.3">
      <c r="A9" s="16" t="s">
        <v>8</v>
      </c>
      <c r="B9" s="17" t="s">
        <v>9</v>
      </c>
      <c r="C9" s="18">
        <v>1836.28</v>
      </c>
      <c r="D9" s="19">
        <v>2135</v>
      </c>
      <c r="E9" s="18">
        <v>2135</v>
      </c>
      <c r="F9" s="20">
        <v>2135</v>
      </c>
      <c r="G9" s="20">
        <v>2626.44</v>
      </c>
    </row>
    <row r="10" spans="1:8" ht="15.75" thickBot="1" x14ac:dyDescent="0.3">
      <c r="A10" s="21"/>
      <c r="B10" s="21"/>
      <c r="C10" s="22"/>
      <c r="D10" s="23"/>
      <c r="E10" s="22"/>
      <c r="F10" s="23"/>
      <c r="G10" s="23"/>
    </row>
    <row r="11" spans="1:8" s="2" customFormat="1" x14ac:dyDescent="0.25">
      <c r="A11" s="8" t="s">
        <v>10</v>
      </c>
      <c r="B11" s="3" t="s">
        <v>11</v>
      </c>
      <c r="C11" s="9">
        <f>SUM(C12:C17)</f>
        <v>88586.85</v>
      </c>
      <c r="D11" s="9">
        <f t="shared" ref="D11:G11" si="1">SUM(D12:D17)</f>
        <v>11634.25</v>
      </c>
      <c r="E11" s="9">
        <f t="shared" si="1"/>
        <v>13865.56</v>
      </c>
      <c r="F11" s="10">
        <f t="shared" si="1"/>
        <v>18565.45</v>
      </c>
      <c r="G11" s="10">
        <f t="shared" si="1"/>
        <v>20830.310000000001</v>
      </c>
      <c r="H11" s="2" t="s">
        <v>26</v>
      </c>
    </row>
    <row r="12" spans="1:8" x14ac:dyDescent="0.25">
      <c r="A12" s="11" t="s">
        <v>20</v>
      </c>
      <c r="B12" s="12" t="s">
        <v>2</v>
      </c>
      <c r="C12" s="13">
        <v>6570</v>
      </c>
      <c r="D12" s="14">
        <v>3090.12</v>
      </c>
      <c r="E12" s="13">
        <v>92.28</v>
      </c>
      <c r="F12" s="15">
        <v>0</v>
      </c>
      <c r="G12" s="15">
        <v>1886.77</v>
      </c>
    </row>
    <row r="13" spans="1:8" x14ac:dyDescent="0.25">
      <c r="A13" s="11" t="s">
        <v>21</v>
      </c>
      <c r="B13" s="12" t="s">
        <v>3</v>
      </c>
      <c r="C13" s="13">
        <v>67029.710000000006</v>
      </c>
      <c r="D13" s="14">
        <v>1615.57</v>
      </c>
      <c r="E13" s="13">
        <v>0</v>
      </c>
      <c r="F13" s="15">
        <v>0</v>
      </c>
      <c r="G13" s="15">
        <v>9145</v>
      </c>
    </row>
    <row r="14" spans="1:8" x14ac:dyDescent="0.25">
      <c r="A14" s="11" t="s">
        <v>22</v>
      </c>
      <c r="B14" s="12" t="s">
        <v>4</v>
      </c>
      <c r="C14" s="13">
        <v>0</v>
      </c>
      <c r="D14" s="14">
        <v>0</v>
      </c>
      <c r="E14" s="13">
        <v>200</v>
      </c>
      <c r="F14" s="15">
        <v>200</v>
      </c>
      <c r="G14" s="15">
        <v>2962.07</v>
      </c>
    </row>
    <row r="15" spans="1:8" x14ac:dyDescent="0.25">
      <c r="A15" s="11" t="s">
        <v>23</v>
      </c>
      <c r="B15" s="12" t="s">
        <v>5</v>
      </c>
      <c r="C15" s="13">
        <v>11172.04</v>
      </c>
      <c r="D15" s="14">
        <v>3018.31</v>
      </c>
      <c r="E15" s="13">
        <v>9663.0300000000007</v>
      </c>
      <c r="F15" s="15">
        <v>12157.83</v>
      </c>
      <c r="G15" s="15">
        <v>2530.4499999999998</v>
      </c>
    </row>
    <row r="16" spans="1:8" x14ac:dyDescent="0.25">
      <c r="A16" s="11" t="s">
        <v>6</v>
      </c>
      <c r="B16" s="12" t="s">
        <v>7</v>
      </c>
      <c r="C16" s="13">
        <v>0</v>
      </c>
      <c r="D16" s="14">
        <v>0</v>
      </c>
      <c r="E16" s="13">
        <v>0</v>
      </c>
      <c r="F16" s="15">
        <v>480</v>
      </c>
      <c r="G16" s="15">
        <v>0</v>
      </c>
    </row>
    <row r="17" spans="1:7" ht="15.75" thickBot="1" x14ac:dyDescent="0.3">
      <c r="A17" s="16" t="s">
        <v>8</v>
      </c>
      <c r="B17" s="17" t="s">
        <v>9</v>
      </c>
      <c r="C17" s="18">
        <v>3815.1</v>
      </c>
      <c r="D17" s="19">
        <v>3910.25</v>
      </c>
      <c r="E17" s="18">
        <v>3910.25</v>
      </c>
      <c r="F17" s="20">
        <v>5727.62</v>
      </c>
      <c r="G17" s="20">
        <v>4306.0200000000004</v>
      </c>
    </row>
    <row r="18" spans="1:7" ht="15.75" thickBot="1" x14ac:dyDescent="0.3">
      <c r="A18" s="21"/>
      <c r="B18" s="21"/>
      <c r="C18" s="22"/>
      <c r="D18" s="23"/>
      <c r="E18" s="22"/>
      <c r="F18" s="23"/>
      <c r="G18" s="23"/>
    </row>
    <row r="19" spans="1:7" s="2" customFormat="1" x14ac:dyDescent="0.25">
      <c r="A19" s="8" t="s">
        <v>12</v>
      </c>
      <c r="B19" s="3" t="s">
        <v>13</v>
      </c>
      <c r="C19" s="9">
        <f>SUM(C20:C26)</f>
        <v>52318.86</v>
      </c>
      <c r="D19" s="9">
        <f>SUM(D20:D26)</f>
        <v>15661.48</v>
      </c>
      <c r="E19" s="9">
        <f>SUM(E20:E26)</f>
        <v>42076.100000000006</v>
      </c>
      <c r="F19" s="10">
        <f>SUM(F20:F26)</f>
        <v>71229.649999999994</v>
      </c>
      <c r="G19" s="10">
        <f t="shared" ref="G19" si="2">SUM(G20:G26)</f>
        <v>87697.739999999991</v>
      </c>
    </row>
    <row r="20" spans="1:7" x14ac:dyDescent="0.25">
      <c r="A20" s="11" t="s">
        <v>20</v>
      </c>
      <c r="B20" s="12" t="s">
        <v>2</v>
      </c>
      <c r="C20" s="13">
        <v>0</v>
      </c>
      <c r="D20" s="14">
        <v>0</v>
      </c>
      <c r="E20" s="13">
        <v>0</v>
      </c>
      <c r="F20" s="15">
        <v>670</v>
      </c>
      <c r="G20" s="15">
        <v>26388.89</v>
      </c>
    </row>
    <row r="21" spans="1:7" x14ac:dyDescent="0.25">
      <c r="A21" s="11" t="s">
        <v>21</v>
      </c>
      <c r="B21" s="12" t="s">
        <v>3</v>
      </c>
      <c r="C21" s="13">
        <v>13267.58</v>
      </c>
      <c r="D21" s="14">
        <v>3385</v>
      </c>
      <c r="E21" s="13">
        <v>11951.33</v>
      </c>
      <c r="F21" s="15">
        <v>24810.5</v>
      </c>
      <c r="G21" s="15">
        <v>16523.2</v>
      </c>
    </row>
    <row r="22" spans="1:7" x14ac:dyDescent="0.25">
      <c r="A22" s="11" t="s">
        <v>22</v>
      </c>
      <c r="B22" s="12" t="s">
        <v>4</v>
      </c>
      <c r="C22" s="13">
        <v>0</v>
      </c>
      <c r="D22" s="14">
        <v>0</v>
      </c>
      <c r="E22" s="13">
        <v>1589.52</v>
      </c>
      <c r="F22" s="15">
        <v>1865.7</v>
      </c>
      <c r="G22" s="15">
        <v>4064.56</v>
      </c>
    </row>
    <row r="23" spans="1:7" x14ac:dyDescent="0.25">
      <c r="A23" s="11" t="s">
        <v>23</v>
      </c>
      <c r="B23" s="12" t="s">
        <v>5</v>
      </c>
      <c r="C23" s="13">
        <v>33217.279999999999</v>
      </c>
      <c r="D23" s="14">
        <v>6998.75</v>
      </c>
      <c r="E23" s="13">
        <v>23137.52</v>
      </c>
      <c r="F23" s="15">
        <v>37385.160000000003</v>
      </c>
      <c r="G23" s="15">
        <v>34874.28</v>
      </c>
    </row>
    <row r="24" spans="1:7" x14ac:dyDescent="0.25">
      <c r="A24" s="11" t="s">
        <v>6</v>
      </c>
      <c r="B24" s="12" t="s">
        <v>7</v>
      </c>
      <c r="C24" s="13">
        <v>0</v>
      </c>
      <c r="D24" s="14">
        <v>0</v>
      </c>
      <c r="E24" s="13">
        <v>120</v>
      </c>
      <c r="F24" s="15">
        <v>0</v>
      </c>
      <c r="G24" s="15">
        <v>0</v>
      </c>
    </row>
    <row r="25" spans="1:7" x14ac:dyDescent="0.25">
      <c r="A25" s="24" t="s">
        <v>24</v>
      </c>
      <c r="B25" s="25" t="s">
        <v>18</v>
      </c>
      <c r="C25" s="26">
        <v>685</v>
      </c>
      <c r="D25" s="27">
        <v>0</v>
      </c>
      <c r="E25" s="26">
        <v>0</v>
      </c>
      <c r="F25" s="28">
        <v>0</v>
      </c>
      <c r="G25" s="28">
        <v>0</v>
      </c>
    </row>
    <row r="26" spans="1:7" ht="15.75" thickBot="1" x14ac:dyDescent="0.3">
      <c r="A26" s="16" t="s">
        <v>8</v>
      </c>
      <c r="B26" s="17" t="s">
        <v>9</v>
      </c>
      <c r="C26" s="18">
        <v>5149</v>
      </c>
      <c r="D26" s="19">
        <v>5277.73</v>
      </c>
      <c r="E26" s="18">
        <v>5277.73</v>
      </c>
      <c r="F26" s="20">
        <v>6498.29</v>
      </c>
      <c r="G26" s="20">
        <v>5846.81</v>
      </c>
    </row>
    <row r="27" spans="1:7" ht="15.75" thickBot="1" x14ac:dyDescent="0.3"/>
    <row r="28" spans="1:7" ht="15.75" thickBot="1" x14ac:dyDescent="0.3">
      <c r="A28" s="4" t="s">
        <v>19</v>
      </c>
      <c r="B28" s="5"/>
      <c r="C28" s="29">
        <f>C3+C11+C19</f>
        <v>164990.25</v>
      </c>
      <c r="D28" s="29">
        <f>D3+D11+D19</f>
        <v>41964.020000000004</v>
      </c>
      <c r="E28" s="29">
        <f>E3+E11+E19</f>
        <v>70101.040000000008</v>
      </c>
      <c r="F28" s="30">
        <f>F3+F11+F19</f>
        <v>111516.93</v>
      </c>
      <c r="G28" s="30">
        <f t="shared" ref="G28" si="3">G3+G11+G19</f>
        <v>132287.07999999999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Taflen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Kerry Standen</cp:lastModifiedBy>
  <dcterms:created xsi:type="dcterms:W3CDTF">2024-01-17T16:48:58Z</dcterms:created>
  <dcterms:modified xsi:type="dcterms:W3CDTF">2026-02-06T16:15:35Z</dcterms:modified>
  <cp:category/>
</cp:coreProperties>
</file>