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60" windowHeight="6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Martyn</author>
  </authors>
  <commentList>
    <comment ref="G67" authorId="0">
      <text>
        <r>
          <rPr>
            <b/>
            <sz val="8"/>
            <rFont val="Tahoma"/>
            <family val="0"/>
          </rPr>
          <t>Make sure Cell E75 + 
F75 balance</t>
        </r>
      </text>
    </comment>
  </commentList>
</comments>
</file>

<file path=xl/sharedStrings.xml><?xml version="1.0" encoding="utf-8"?>
<sst xmlns="http://schemas.openxmlformats.org/spreadsheetml/2006/main" count="41" uniqueCount="30">
  <si>
    <t>DEVELOPMENT</t>
  </si>
  <si>
    <t>TOTAL OCCUPANCY</t>
  </si>
  <si>
    <t>Square metres</t>
  </si>
  <si>
    <t>CROS</t>
  </si>
  <si>
    <t>Children's</t>
  </si>
  <si>
    <t>square metres</t>
  </si>
  <si>
    <t>COMMUTED SUM CALCULATIONS</t>
  </si>
  <si>
    <t>MAINTENANCE CALCULATIONS</t>
  </si>
  <si>
    <t>Total CROS Requirement</t>
  </si>
  <si>
    <t>Total Childs Provision</t>
  </si>
  <si>
    <t>Square Metres</t>
  </si>
  <si>
    <t>Element of CROS Provided On site</t>
  </si>
  <si>
    <t>Element of Childs Provided On site</t>
  </si>
  <si>
    <t>Residual Requirement CROS</t>
  </si>
  <si>
    <t>Residual Requirement Childs</t>
  </si>
  <si>
    <t>Residual CROS Provision Costs</t>
  </si>
  <si>
    <t>Residual Childs Provision Costs</t>
  </si>
  <si>
    <t>Total Number of Units</t>
  </si>
  <si>
    <t>Total</t>
  </si>
  <si>
    <t>SUMMARY</t>
  </si>
  <si>
    <t>9231 - On Site - Maintenance CROS</t>
  </si>
  <si>
    <t>9234 - Off Site - Provision CROS</t>
  </si>
  <si>
    <t>9235 - On Site - Maintenance CPA</t>
  </si>
  <si>
    <t>9238 - Off Site - Provision CPA</t>
  </si>
  <si>
    <t>Double check</t>
  </si>
  <si>
    <t>OPEN SPACE IN NEW DEVELOPMENTS 2016</t>
  </si>
  <si>
    <t>On Site CROS Maintenance Costs</t>
  </si>
  <si>
    <t>On site Childs Maintenance Costs</t>
  </si>
  <si>
    <r>
      <t xml:space="preserve">If any element of the provision is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being made on site, use the following to calculate the residual payments required.</t>
    </r>
  </si>
  <si>
    <t>TOTAL OPEN SPACE REQUIREMENT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</si>
</sst>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£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172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9" xfId="0" applyFill="1" applyBorder="1" applyAlignment="1">
      <alignment/>
    </xf>
    <xf numFmtId="172" fontId="0" fillId="36" borderId="10" xfId="0" applyNumberFormat="1" applyFill="1" applyBorder="1" applyAlignment="1">
      <alignment/>
    </xf>
    <xf numFmtId="172" fontId="1" fillId="36" borderId="10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142875</xdr:rowOff>
    </xdr:from>
    <xdr:to>
      <xdr:col>5</xdr:col>
      <xdr:colOff>161925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0" y="638175"/>
          <a:ext cx="1485900" cy="6858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appropriate number of dwellings into the box shaded red.</a:t>
          </a:r>
        </a:p>
      </xdr:txBody>
    </xdr:sp>
    <xdr:clientData/>
  </xdr:twoCellAnchor>
  <xdr:twoCellAnchor>
    <xdr:from>
      <xdr:col>6</xdr:col>
      <xdr:colOff>304800</xdr:colOff>
      <xdr:row>8</xdr:row>
      <xdr:rowOff>9525</xdr:rowOff>
    </xdr:from>
    <xdr:to>
      <xdr:col>9</xdr:col>
      <xdr:colOff>47625</xdr:colOff>
      <xdr:row>11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29175" y="1314450"/>
          <a:ext cx="1571625" cy="609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average occupancy rates are calculated as being 2.3 per dwelling
</a:t>
          </a:r>
        </a:p>
      </xdr:txBody>
    </xdr:sp>
    <xdr:clientData/>
  </xdr:twoCellAnchor>
  <xdr:twoCellAnchor>
    <xdr:from>
      <xdr:col>6</xdr:col>
      <xdr:colOff>152400</xdr:colOff>
      <xdr:row>16</xdr:row>
      <xdr:rowOff>76200</xdr:rowOff>
    </xdr:from>
    <xdr:to>
      <xdr:col>12</xdr:col>
      <xdr:colOff>381000</xdr:colOff>
      <xdr:row>25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76775" y="2762250"/>
          <a:ext cx="4067175" cy="1581150"/>
        </a:xfrm>
        <a:prstGeom prst="rect">
          <a:avLst/>
        </a:prstGeom>
        <a:solidFill>
          <a:srgbClr val="CCFF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 Adopted Minimum Standard for Open Space Provision is 2.4 ha/1000 population.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broken down into: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1.6 ha of Community Recreational Open Space (CROS), formal pitches, greens etc plus parks.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0.8 ha of children's play space equipped and informal.</a:t>
          </a:r>
        </a:p>
      </xdr:txBody>
    </xdr:sp>
    <xdr:clientData/>
  </xdr:twoCellAnchor>
  <xdr:twoCellAnchor>
    <xdr:from>
      <xdr:col>3</xdr:col>
      <xdr:colOff>19050</xdr:colOff>
      <xdr:row>24</xdr:row>
      <xdr:rowOff>76200</xdr:rowOff>
    </xdr:from>
    <xdr:to>
      <xdr:col>5</xdr:col>
      <xdr:colOff>571500</xdr:colOff>
      <xdr:row>28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38350" y="4114800"/>
          <a:ext cx="2047875" cy="7143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 of laying out open space.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          £13.88/Sqm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Children's     £39.48/Sqm</a:t>
          </a:r>
        </a:p>
      </xdr:txBody>
    </xdr:sp>
    <xdr:clientData/>
  </xdr:twoCellAnchor>
  <xdr:twoCellAnchor>
    <xdr:from>
      <xdr:col>3</xdr:col>
      <xdr:colOff>9525</xdr:colOff>
      <xdr:row>31</xdr:row>
      <xdr:rowOff>142875</xdr:rowOff>
    </xdr:from>
    <xdr:to>
      <xdr:col>5</xdr:col>
      <xdr:colOff>533400</xdr:colOff>
      <xdr:row>36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28825" y="5410200"/>
          <a:ext cx="2019300" cy="7429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Maintenance is calculated as Total Open Space Requirement @ £14.54 per square metre</a:t>
          </a:r>
        </a:p>
      </xdr:txBody>
    </xdr:sp>
    <xdr:clientData/>
  </xdr:twoCellAnchor>
  <xdr:twoCellAnchor>
    <xdr:from>
      <xdr:col>7</xdr:col>
      <xdr:colOff>257175</xdr:colOff>
      <xdr:row>42</xdr:row>
      <xdr:rowOff>76200</xdr:rowOff>
    </xdr:from>
    <xdr:to>
      <xdr:col>11</xdr:col>
      <xdr:colOff>0</xdr:colOff>
      <xdr:row>46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391150" y="7315200"/>
          <a:ext cx="2362200" cy="819150"/>
        </a:xfrm>
        <a:prstGeom prst="rect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amount in square metres that is being provided on site for CROS and Childs Play Space into the red shaded boxes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2.75"/>
  <cols>
    <col min="2" max="2" width="12.00390625" style="0" customWidth="1"/>
    <col min="5" max="5" width="13.28125" style="0" bestFit="1" customWidth="1"/>
    <col min="6" max="6" width="15.140625" style="0" bestFit="1" customWidth="1"/>
    <col min="10" max="10" width="11.8515625" style="0" customWidth="1"/>
    <col min="13" max="13" width="13.8515625" style="0" customWidth="1"/>
  </cols>
  <sheetData>
    <row r="1" spans="1:13" ht="13.5" thickTop="1">
      <c r="A1" s="13" t="s">
        <v>25</v>
      </c>
      <c r="B1" s="14"/>
      <c r="C1" s="14"/>
      <c r="D1" s="14"/>
      <c r="E1" s="15"/>
      <c r="F1" s="14" t="s">
        <v>0</v>
      </c>
      <c r="G1" s="14"/>
      <c r="H1" s="15"/>
      <c r="I1" s="15"/>
      <c r="J1" s="15"/>
      <c r="K1" s="15"/>
      <c r="L1" s="15"/>
      <c r="M1" s="16"/>
    </row>
    <row r="2" spans="1:13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12.75">
      <c r="A8" s="17"/>
      <c r="B8" s="18"/>
      <c r="C8" s="18"/>
      <c r="D8" s="18"/>
      <c r="E8" s="20"/>
      <c r="F8" s="20"/>
      <c r="G8" s="18"/>
      <c r="H8" s="18"/>
      <c r="I8" s="18"/>
      <c r="J8" s="18"/>
      <c r="K8" s="18"/>
      <c r="L8" s="18"/>
      <c r="M8" s="19"/>
    </row>
    <row r="9" spans="1:13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3.5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14.25" thickBot="1" thickTop="1">
      <c r="A11" s="21" t="s">
        <v>17</v>
      </c>
      <c r="B11" s="18"/>
      <c r="C11" s="18"/>
      <c r="D11" s="18"/>
      <c r="E11" s="1">
        <v>0</v>
      </c>
      <c r="F11" s="18"/>
      <c r="G11" s="18"/>
      <c r="H11" s="18"/>
      <c r="I11" s="18"/>
      <c r="J11" s="18"/>
      <c r="K11" s="18"/>
      <c r="L11" s="18"/>
      <c r="M11" s="19"/>
    </row>
    <row r="12" spans="1:13" ht="13.5" thickTop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ht="13.5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14.25" thickBot="1" thickTop="1">
      <c r="A14" s="21" t="s">
        <v>1</v>
      </c>
      <c r="B14" s="20"/>
      <c r="C14" s="20"/>
      <c r="D14" s="18"/>
      <c r="E14" s="26">
        <f>E11*2.3</f>
        <v>0</v>
      </c>
      <c r="F14" s="18"/>
      <c r="G14" s="18"/>
      <c r="H14" s="18"/>
      <c r="I14" s="18"/>
      <c r="J14" s="18"/>
      <c r="K14" s="18"/>
      <c r="L14" s="18"/>
      <c r="M14" s="19"/>
    </row>
    <row r="15" spans="1:13" ht="13.5" thickTop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3.5" thickBo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4.25" thickBot="1" thickTop="1">
      <c r="A17" s="21" t="s">
        <v>29</v>
      </c>
      <c r="B17" s="20"/>
      <c r="C17" s="20"/>
      <c r="D17" s="18"/>
      <c r="E17" s="32">
        <f>E14*24</f>
        <v>0</v>
      </c>
      <c r="F17" s="18" t="s">
        <v>2</v>
      </c>
      <c r="G17" s="18"/>
      <c r="H17" s="18"/>
      <c r="I17" s="18"/>
      <c r="J17" s="18"/>
      <c r="K17" s="18"/>
      <c r="L17" s="18"/>
      <c r="M17" s="19"/>
    </row>
    <row r="18" spans="1:13" ht="13.5" thickTop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13.5" thickBo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3.5" thickBot="1">
      <c r="A20" s="17" t="s">
        <v>3</v>
      </c>
      <c r="B20" s="27">
        <f>E14*16</f>
        <v>0</v>
      </c>
      <c r="C20" s="18" t="s">
        <v>5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3.5" thickBot="1">
      <c r="A21" s="17" t="s">
        <v>4</v>
      </c>
      <c r="B21" s="27">
        <f>E14*8</f>
        <v>0</v>
      </c>
      <c r="C21" s="18" t="s">
        <v>5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2.75">
      <c r="A24" s="21" t="s">
        <v>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ht="13.5" thickBo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3" ht="14.25" thickBot="1" thickTop="1">
      <c r="A26" s="17" t="s">
        <v>3</v>
      </c>
      <c r="B26" s="28">
        <f>B20*13.88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4.25" thickBot="1" thickTop="1">
      <c r="A27" s="17" t="s">
        <v>4</v>
      </c>
      <c r="B27" s="28">
        <f>B21*39.48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4.25" thickBot="1" thickTop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4.25" thickBot="1" thickTop="1">
      <c r="A29" s="17" t="s">
        <v>18</v>
      </c>
      <c r="B29" s="28">
        <f>B26+B27</f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ht="13.5" thickTop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2.75">
      <c r="A31" s="21" t="s">
        <v>7</v>
      </c>
      <c r="B31" s="18"/>
      <c r="C31" s="18"/>
      <c r="D31" s="18"/>
      <c r="E31" s="18"/>
      <c r="F31" s="18"/>
      <c r="G31" s="18"/>
      <c r="H31" s="18"/>
      <c r="I31" s="18"/>
      <c r="J31" s="31"/>
      <c r="K31" s="18"/>
      <c r="L31" s="18"/>
      <c r="M31" s="19"/>
    </row>
    <row r="32" spans="1:13" ht="13.5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1:13" ht="14.25" thickBot="1" thickTop="1">
      <c r="A33" s="17" t="s">
        <v>3</v>
      </c>
      <c r="B33" s="28">
        <f>B20*14.54</f>
        <v>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ht="14.25" thickBot="1" thickTop="1">
      <c r="A34" s="17" t="s">
        <v>4</v>
      </c>
      <c r="B34" s="28">
        <f>B21*14.54</f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</row>
    <row r="35" spans="1:13" ht="14.25" thickBot="1" thickTop="1">
      <c r="A35" s="17" t="s">
        <v>18</v>
      </c>
      <c r="B35" s="28">
        <f>B33+B34</f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3.5" thickTop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3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1:13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ht="18">
      <c r="A39" s="30" t="s">
        <v>28</v>
      </c>
      <c r="B39" s="18"/>
      <c r="C39" s="18"/>
      <c r="D39" s="18"/>
      <c r="E39" s="18"/>
      <c r="F39" s="18"/>
      <c r="G39" s="18"/>
      <c r="H39" s="18"/>
      <c r="I39" s="22"/>
      <c r="J39" s="18"/>
      <c r="K39" s="18"/>
      <c r="L39" s="18"/>
      <c r="M39" s="19"/>
    </row>
    <row r="40" spans="1:13" ht="13.5" thickBo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ht="14.25" thickBot="1" thickTop="1">
      <c r="A41" s="17" t="s">
        <v>8</v>
      </c>
      <c r="B41" s="18"/>
      <c r="C41" s="18"/>
      <c r="D41" s="26">
        <f>E14*16</f>
        <v>0</v>
      </c>
      <c r="E41" s="18" t="s">
        <v>10</v>
      </c>
      <c r="F41" s="18"/>
      <c r="G41" s="18"/>
      <c r="H41" s="18"/>
      <c r="I41" s="18"/>
      <c r="J41" s="18"/>
      <c r="K41" s="18"/>
      <c r="L41" s="18"/>
      <c r="M41" s="19"/>
    </row>
    <row r="42" spans="1:13" ht="14.25" thickBot="1" thickTop="1">
      <c r="A42" s="17" t="s">
        <v>9</v>
      </c>
      <c r="B42" s="18"/>
      <c r="C42" s="18"/>
      <c r="D42" s="26">
        <f>E14*8</f>
        <v>0</v>
      </c>
      <c r="E42" s="18" t="s">
        <v>10</v>
      </c>
      <c r="F42" s="18"/>
      <c r="G42" s="18"/>
      <c r="H42" s="18"/>
      <c r="I42" s="18"/>
      <c r="J42" s="18"/>
      <c r="K42" s="18"/>
      <c r="L42" s="18"/>
      <c r="M42" s="19"/>
    </row>
    <row r="43" spans="1:13" ht="14.25" thickBot="1" thickTop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ht="14.25" thickBot="1" thickTop="1">
      <c r="A44" s="17" t="s">
        <v>11</v>
      </c>
      <c r="B44" s="18"/>
      <c r="C44" s="18"/>
      <c r="D44" s="18"/>
      <c r="E44" s="2">
        <v>0</v>
      </c>
      <c r="F44" s="18" t="s">
        <v>10</v>
      </c>
      <c r="G44" s="18"/>
      <c r="H44" s="18"/>
      <c r="I44" s="18"/>
      <c r="J44" s="18"/>
      <c r="K44" s="18"/>
      <c r="L44" s="18"/>
      <c r="M44" s="19"/>
    </row>
    <row r="45" spans="1:13" ht="14.25" thickBot="1" thickTop="1">
      <c r="A45" s="17" t="s">
        <v>12</v>
      </c>
      <c r="B45" s="18"/>
      <c r="C45" s="18"/>
      <c r="D45" s="18"/>
      <c r="E45" s="1">
        <v>0</v>
      </c>
      <c r="F45" s="18" t="s">
        <v>10</v>
      </c>
      <c r="G45" s="18"/>
      <c r="H45" s="18"/>
      <c r="I45" s="18"/>
      <c r="J45" s="18"/>
      <c r="K45" s="18"/>
      <c r="L45" s="18"/>
      <c r="M45" s="19"/>
    </row>
    <row r="46" spans="1:13" ht="14.25" thickBot="1" thickTop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ht="14.25" thickBot="1" thickTop="1">
      <c r="A47" s="17" t="s">
        <v>13</v>
      </c>
      <c r="B47" s="18"/>
      <c r="C47" s="18"/>
      <c r="D47" s="18"/>
      <c r="E47" s="26">
        <f>D41-E44</f>
        <v>0</v>
      </c>
      <c r="F47" s="18" t="s">
        <v>10</v>
      </c>
      <c r="G47" s="18"/>
      <c r="H47" s="18"/>
      <c r="I47" s="18"/>
      <c r="J47" s="18"/>
      <c r="K47" s="18"/>
      <c r="L47" s="18"/>
      <c r="M47" s="19"/>
    </row>
    <row r="48" spans="1:13" ht="14.25" thickBot="1" thickTop="1">
      <c r="A48" s="17" t="s">
        <v>14</v>
      </c>
      <c r="B48" s="18"/>
      <c r="C48" s="18"/>
      <c r="D48" s="18"/>
      <c r="E48" s="26">
        <f>D42-E45</f>
        <v>0</v>
      </c>
      <c r="F48" s="18" t="s">
        <v>10</v>
      </c>
      <c r="G48" s="18"/>
      <c r="H48" s="18"/>
      <c r="I48" s="18"/>
      <c r="J48" s="18"/>
      <c r="K48" s="18"/>
      <c r="L48" s="18"/>
      <c r="M48" s="19"/>
    </row>
    <row r="49" spans="1:13" ht="14.25" thickBot="1" thickTop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ht="14.25" thickBot="1" thickTop="1">
      <c r="A50" s="17" t="s">
        <v>15</v>
      </c>
      <c r="B50" s="18"/>
      <c r="C50" s="18"/>
      <c r="D50" s="18"/>
      <c r="E50" s="28">
        <f>E47*13.88</f>
        <v>0</v>
      </c>
      <c r="F50" s="18"/>
      <c r="G50" s="18"/>
      <c r="H50" s="18"/>
      <c r="I50" s="18"/>
      <c r="J50" s="18"/>
      <c r="K50" s="18"/>
      <c r="L50" s="18"/>
      <c r="M50" s="19"/>
    </row>
    <row r="51" spans="1:13" ht="14.25" thickBot="1" thickTop="1">
      <c r="A51" s="17" t="s">
        <v>26</v>
      </c>
      <c r="B51" s="18"/>
      <c r="C51" s="18"/>
      <c r="D51" s="18"/>
      <c r="E51" s="28">
        <f>E44*14.54</f>
        <v>0</v>
      </c>
      <c r="F51" s="18"/>
      <c r="G51" s="18"/>
      <c r="H51" s="18"/>
      <c r="I51" s="18"/>
      <c r="J51" s="18"/>
      <c r="K51" s="18"/>
      <c r="L51" s="18"/>
      <c r="M51" s="19"/>
    </row>
    <row r="52" spans="1:13" ht="14.25" thickBot="1" thickTop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ht="14.25" thickBot="1" thickTop="1">
      <c r="A53" s="17" t="s">
        <v>16</v>
      </c>
      <c r="B53" s="18"/>
      <c r="C53" s="18"/>
      <c r="D53" s="18"/>
      <c r="E53" s="28">
        <f>E48*39.48</f>
        <v>0</v>
      </c>
      <c r="F53" s="18"/>
      <c r="G53" s="18"/>
      <c r="H53" s="18"/>
      <c r="I53" s="18"/>
      <c r="J53" s="18"/>
      <c r="K53" s="18"/>
      <c r="L53" s="18"/>
      <c r="M53" s="19"/>
    </row>
    <row r="54" spans="1:13" ht="14.25" thickBot="1" thickTop="1">
      <c r="A54" s="17" t="s">
        <v>27</v>
      </c>
      <c r="B54" s="18"/>
      <c r="C54" s="18"/>
      <c r="D54" s="18"/>
      <c r="E54" s="28">
        <f>E45*14.54</f>
        <v>0</v>
      </c>
      <c r="F54" s="18"/>
      <c r="G54" s="18"/>
      <c r="H54" s="18"/>
      <c r="I54" s="18"/>
      <c r="J54" s="18"/>
      <c r="K54" s="18"/>
      <c r="L54" s="18"/>
      <c r="M54" s="19"/>
    </row>
    <row r="55" spans="1:13" ht="14.25" thickBot="1" thickTop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ht="13.5" thickTop="1">
      <c r="A56" s="4" t="s">
        <v>19</v>
      </c>
      <c r="B56" s="5"/>
      <c r="C56" s="5"/>
      <c r="D56" s="5"/>
      <c r="E56" s="5"/>
      <c r="F56" s="6"/>
      <c r="G56" s="18"/>
      <c r="H56" s="18"/>
      <c r="I56" s="18"/>
      <c r="J56" s="18"/>
      <c r="K56" s="18"/>
      <c r="L56" s="18"/>
      <c r="M56" s="19"/>
    </row>
    <row r="57" spans="1:13" ht="12.75">
      <c r="A57" s="7"/>
      <c r="B57" s="8"/>
      <c r="C57" s="8"/>
      <c r="D57" s="8"/>
      <c r="E57" s="8"/>
      <c r="F57" s="3"/>
      <c r="G57" s="18"/>
      <c r="H57" s="18"/>
      <c r="I57" s="18"/>
      <c r="J57" s="18"/>
      <c r="K57" s="18"/>
      <c r="L57" s="18"/>
      <c r="M57" s="19"/>
    </row>
    <row r="58" spans="1:13" ht="12.75">
      <c r="A58" s="7" t="s">
        <v>20</v>
      </c>
      <c r="B58" s="8"/>
      <c r="C58" s="8"/>
      <c r="D58" s="8"/>
      <c r="E58" s="9">
        <f>E44*14.54</f>
        <v>0</v>
      </c>
      <c r="F58" s="3"/>
      <c r="G58" s="18"/>
      <c r="H58" s="18"/>
      <c r="I58" s="18"/>
      <c r="J58" s="18"/>
      <c r="K58" s="18"/>
      <c r="L58" s="18"/>
      <c r="M58" s="19"/>
    </row>
    <row r="59" spans="1:13" ht="12.75">
      <c r="A59" s="7"/>
      <c r="B59" s="8"/>
      <c r="C59" s="8"/>
      <c r="D59" s="8"/>
      <c r="E59" s="9"/>
      <c r="F59" s="3"/>
      <c r="G59" s="18"/>
      <c r="H59" s="18"/>
      <c r="I59" s="18"/>
      <c r="J59" s="18"/>
      <c r="K59" s="18"/>
      <c r="L59" s="18"/>
      <c r="M59" s="19"/>
    </row>
    <row r="60" spans="1:13" ht="12.75">
      <c r="A60" s="7" t="s">
        <v>21</v>
      </c>
      <c r="B60" s="8"/>
      <c r="C60" s="8"/>
      <c r="D60" s="8"/>
      <c r="E60" s="9">
        <f>E50</f>
        <v>0</v>
      </c>
      <c r="F60" s="3"/>
      <c r="G60" s="18"/>
      <c r="H60" s="18"/>
      <c r="I60" s="18"/>
      <c r="J60" s="18"/>
      <c r="K60" s="18"/>
      <c r="L60" s="18"/>
      <c r="M60" s="19"/>
    </row>
    <row r="61" spans="1:13" ht="12.75">
      <c r="A61" s="7"/>
      <c r="B61" s="8"/>
      <c r="C61" s="8"/>
      <c r="D61" s="8"/>
      <c r="E61" s="9"/>
      <c r="F61" s="3"/>
      <c r="G61" s="18"/>
      <c r="H61" s="18"/>
      <c r="I61" s="18"/>
      <c r="J61" s="18"/>
      <c r="K61" s="18"/>
      <c r="L61" s="18"/>
      <c r="M61" s="19"/>
    </row>
    <row r="62" spans="1:13" ht="12.75">
      <c r="A62" s="7" t="s">
        <v>22</v>
      </c>
      <c r="B62" s="8"/>
      <c r="C62" s="8"/>
      <c r="D62" s="8"/>
      <c r="E62" s="9">
        <f>E45*14.54</f>
        <v>0</v>
      </c>
      <c r="F62" s="3"/>
      <c r="G62" s="18"/>
      <c r="H62" s="18"/>
      <c r="I62" s="18"/>
      <c r="J62" s="18"/>
      <c r="K62" s="18"/>
      <c r="L62" s="18"/>
      <c r="M62" s="19"/>
    </row>
    <row r="63" spans="1:13" ht="12.75">
      <c r="A63" s="7"/>
      <c r="B63" s="8"/>
      <c r="C63" s="8"/>
      <c r="D63" s="8"/>
      <c r="E63" s="9"/>
      <c r="F63" s="3"/>
      <c r="G63" s="18"/>
      <c r="H63" s="18"/>
      <c r="I63" s="18"/>
      <c r="J63" s="18"/>
      <c r="K63" s="18"/>
      <c r="L63" s="18"/>
      <c r="M63" s="19"/>
    </row>
    <row r="64" spans="1:13" ht="12.75">
      <c r="A64" s="7" t="s">
        <v>23</v>
      </c>
      <c r="B64" s="8"/>
      <c r="C64" s="8"/>
      <c r="D64" s="8"/>
      <c r="E64" s="9">
        <f>E53</f>
        <v>0</v>
      </c>
      <c r="F64" s="3"/>
      <c r="G64" s="18"/>
      <c r="H64" s="18"/>
      <c r="I64" s="18"/>
      <c r="J64" s="18"/>
      <c r="K64" s="18"/>
      <c r="L64" s="18"/>
      <c r="M64" s="19"/>
    </row>
    <row r="65" spans="1:13" ht="13.5" thickBot="1">
      <c r="A65" s="10"/>
      <c r="B65" s="11"/>
      <c r="C65" s="11"/>
      <c r="D65" s="11"/>
      <c r="E65" s="11"/>
      <c r="F65" s="12"/>
      <c r="G65" s="18"/>
      <c r="H65" s="18"/>
      <c r="I65" s="18"/>
      <c r="J65" s="18"/>
      <c r="K65" s="18"/>
      <c r="L65" s="18"/>
      <c r="M65" s="19"/>
    </row>
    <row r="66" spans="1:13" ht="14.25" thickBot="1" thickTop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</row>
    <row r="67" spans="1:13" ht="14.25" thickBot="1" thickTop="1">
      <c r="A67" s="21" t="s">
        <v>24</v>
      </c>
      <c r="B67" s="20"/>
      <c r="C67" s="20"/>
      <c r="D67" s="20"/>
      <c r="E67" s="29">
        <f>SUM(E58:E64)</f>
        <v>0</v>
      </c>
      <c r="F67" s="29">
        <f>SUM(E50:E54)</f>
        <v>0</v>
      </c>
      <c r="G67" s="18"/>
      <c r="H67" s="18"/>
      <c r="I67" s="18"/>
      <c r="J67" s="18"/>
      <c r="K67" s="18"/>
      <c r="L67" s="18"/>
      <c r="M67" s="19"/>
    </row>
    <row r="68" spans="1:13" ht="13.5" thickTop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/>
    </row>
    <row r="69" spans="1:13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</row>
    <row r="70" spans="1:13" ht="13.5" thickBo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5"/>
    </row>
    <row r="71" ht="13.5" thickTop="1"/>
  </sheetData>
  <sheetProtection password="C175" sheet="1" selectLockedCells="1"/>
  <printOptions/>
  <pageMargins left="0.75" right="0.75" top="1" bottom="1" header="0.5" footer="0.5"/>
  <pageSetup fitToHeight="1" fitToWidth="1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Denbighshire County Council (Planning Svcs.)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Cynllun Datblygu Lleol: Cyfrifiannell Gofod Agored</dc:title>
  <dc:subject/>
  <dc:creator>Mr Alec Sumner</dc:creator>
  <cp:keywords/>
  <dc:description/>
  <cp:lastModifiedBy>Lara Griffiths</cp:lastModifiedBy>
  <cp:lastPrinted>2006-10-03T14:48:53Z</cp:lastPrinted>
  <dcterms:created xsi:type="dcterms:W3CDTF">2002-07-23T10:12:49Z</dcterms:created>
  <dcterms:modified xsi:type="dcterms:W3CDTF">2016-01-25T15:18:37Z</dcterms:modified>
  <cp:category/>
  <cp:version/>
  <cp:contentType/>
  <cp:contentStatus/>
</cp:coreProperties>
</file>